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067"/>
  <workbookPr codeName="ThisWorkbook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520" tabRatio="502" activeTab="1"/>
  </bookViews>
  <sheets>
    <sheet name="Competitor Information" sheetId="2" r:id="rId1"/>
    <sheet name="Competitor Analysis" sheetId="4" r:id="rId2"/>
  </sheets>
  <definedNames>
    <definedName name="Competitors">Demographics[COMPETITOR NAME]</definedName>
    <definedName name="_xlnm.Print_Titles" localSheetId="1">'Competitor Analysis'!$5:$7</definedName>
    <definedName name="_xlnm.Print_Titles" localSheetId="0">'Competitor Information'!$5:$5</definedName>
  </definedNames>
  <calcPr calcId="162913"/>
</workbook>
</file>

<file path=xl/calcChain.xml><?xml version="1.0" encoding="utf-8"?>
<calcChain xmlns="http://schemas.openxmlformats.org/spreadsheetml/2006/main">
  <c r="G11" i="4" l="1"/>
  <c r="E11" i="4" l="1"/>
  <c r="B2" i="4" l="1"/>
  <c r="C11" i="4" l="1"/>
</calcChain>
</file>

<file path=xl/sharedStrings.xml><?xml version="1.0" encoding="utf-8"?>
<sst xmlns="http://schemas.openxmlformats.org/spreadsheetml/2006/main" count="100" uniqueCount="77">
  <si>
    <t>COMPETITOR NAME</t>
  </si>
  <si>
    <t>AVERAGES</t>
  </si>
  <si>
    <t>Greensboro Sports Commission</t>
  </si>
  <si>
    <t>NASC MEM. DATE</t>
  </si>
  <si>
    <t>FACEBOOK PAGE LIKES</t>
  </si>
  <si>
    <t>AFFILIATED WITH VISITORS' BUREAU</t>
  </si>
  <si>
    <t>Y</t>
  </si>
  <si>
    <t>Kim Strable, President</t>
  </si>
  <si>
    <t>SOCIAL MEDIA ACCOUNTS</t>
  </si>
  <si>
    <t>LOCATION</t>
  </si>
  <si>
    <t>Greensboro, NC</t>
  </si>
  <si>
    <t>CONTACT NUMBER</t>
  </si>
  <si>
    <t>(336) 378-4499</t>
  </si>
  <si>
    <t>DURHAM SPORTS COMMISSION | NASC COMPETITOR INFORMATION</t>
  </si>
  <si>
    <t>Facebook; Twitter</t>
  </si>
  <si>
    <t>CORPORATE PARTNERS</t>
  </si>
  <si>
    <t>HIGH SCHOOL AFFILIATES (W/ CONFERENCE)</t>
  </si>
  <si>
    <t>COLLEGIATE AFFILIATES (W/ CONFERENCE)</t>
  </si>
  <si>
    <t>Bennett College (USCAA); Greensboro College (USASAC); Guilford College (ODAC); Guilford Tech CC (NJCAA); NC A&amp;T (MEAC); UNC-G (Southern)</t>
  </si>
  <si>
    <t>National Organization of Coaches Association Directors; North Carolina Coaches Association (NCCA); North Carolina High School Athletic Association</t>
  </si>
  <si>
    <t>OTHER SPORTS AFFILIATES (NON/PROFESSIONAL)</t>
  </si>
  <si>
    <t>Carolina/Lady Dynamo (soccer); PGA Carolinas (golf); Greensboro Grasshoppers (baseball); Greensboro Swarm (basketball); Wyndham Championship (golf)</t>
  </si>
  <si>
    <t>Greensboro Parks &amp; Rec.; Chamber of Comm.; Guilford Merchants Assoc.; Wyndham Championship; Coliseum Complex; Sports Council (?); Piedmont Triad Intl. Airport</t>
  </si>
  <si>
    <t>HEAD OF ORGANIZATION</t>
  </si>
  <si>
    <t>TWITTER FOLLOWERS</t>
  </si>
  <si>
    <t>FB EVENT FEATURE USED</t>
  </si>
  <si>
    <t>N/A</t>
  </si>
  <si>
    <t>TWITTER RETWEET USED</t>
  </si>
  <si>
    <t>WEBSITE FEATURES</t>
  </si>
  <si>
    <t>INSTAGRAM FOLLOWERS</t>
  </si>
  <si>
    <t>INSTAGRAM FEATURES USED</t>
  </si>
  <si>
    <t>"Event Resume" (historical list of events held in Greensboro); list of venues; event calendar (added to FB); NFF (National Football Foundation) chapter/scholarship info; Guilford County Sports Hall of Fame; volunteer application</t>
  </si>
  <si>
    <t>Winston-Salem, NC</t>
  </si>
  <si>
    <t>(336) 728-4215</t>
  </si>
  <si>
    <t>Bonny Bernat, Senior Sports &amp; Event Sales Manager</t>
  </si>
  <si>
    <r>
      <rPr>
        <b/>
        <sz val="9"/>
        <color theme="1" tint="0.34998626667073579"/>
        <rFont val="Tahoma"/>
        <family val="2"/>
        <scheme val="minor"/>
      </rPr>
      <t xml:space="preserve">Y; </t>
    </r>
    <r>
      <rPr>
        <b/>
        <i/>
        <sz val="9"/>
        <color theme="1" tint="0.34998626667073579"/>
        <rFont val="Tahoma"/>
        <family val="2"/>
        <scheme val="minor"/>
      </rPr>
      <t>is</t>
    </r>
    <r>
      <rPr>
        <b/>
        <sz val="9"/>
        <color theme="1" tint="0.34998626667073579"/>
        <rFont val="Tahoma"/>
        <family val="2"/>
        <scheme val="minor"/>
      </rPr>
      <t xml:space="preserve"> the local VB</t>
    </r>
  </si>
  <si>
    <t>Visit Winston-Salem</t>
  </si>
  <si>
    <t>N</t>
  </si>
  <si>
    <r>
      <t xml:space="preserve">"Sports Planning" sidebar with overview, major venue directory (can be viewed by sport), and "Online Request for Proposal" (booking a sporting event) - important to note that they have a separate FB page (with 5K+ likes), </t>
    </r>
    <r>
      <rPr>
        <i/>
        <sz val="9"/>
        <color theme="1" tint="0.34998626667073579"/>
        <rFont val="Tahoma"/>
        <family val="2"/>
        <scheme val="minor"/>
      </rPr>
      <t>then</t>
    </r>
    <r>
      <rPr>
        <sz val="9"/>
        <color theme="1" tint="0.34998626667073579"/>
        <rFont val="Tahoma"/>
        <family val="2"/>
        <scheme val="minor"/>
      </rPr>
      <t xml:space="preserve"> their sports section</t>
    </r>
  </si>
  <si>
    <t>Facebook; Twitter; Instagram; YouTube; Flickr; TripAdvisor</t>
  </si>
  <si>
    <t xml:space="preserve">Winston-Salem Dash (baseball); Twin City Youth Soccer Assoc.; </t>
  </si>
  <si>
    <t>BB&amp;T (ballpark &amp; field); otherwise unlisted</t>
  </si>
  <si>
    <t>Unlisted; presumably Winston-Salem/Forsyth County Schools</t>
  </si>
  <si>
    <t>Raleigh, NC</t>
  </si>
  <si>
    <t>Greater Raleigh Sports Alliance (GRSA)</t>
  </si>
  <si>
    <t>Twitter; Instagram (both department specific); sectioned out on the blog; Pinterest</t>
  </si>
  <si>
    <t>Tori Collins, Associate Director</t>
  </si>
  <si>
    <t>(919) 834-5900</t>
  </si>
  <si>
    <t xml:space="preserve">(drawn from advisory board) Embassy Suites Raleigh-Durham/RTP; Octagon Global Events; Town of Cary; City of Raleigh; Greater Raleigh Chamber of Comm.; Capitol Broadcasting Company; Centennial Authority; Raleigh Convention Cent.; Wake County Parks &amp; Rec. </t>
  </si>
  <si>
    <t>(drawn from advisory board) North Carolina FC Youth (soccer); North Carolina FC (soccer) Carolina Mudcats (baseball); USA Baseball Natl. Training Complex; Carolina Hurricanes/PNC Arena (hockey)</t>
  </si>
  <si>
    <t>Unlisted; presumably Wake County Public Schools</t>
  </si>
  <si>
    <t>(drawn from advisory board) Shaw University (MEAC); Meredith College (USA South); William Peace University (USA South); North Carolina State University (ACC); St. Augustine's University (MEAC)</t>
  </si>
  <si>
    <t>photo galleries; event-specific and general (#SportsWatch) hashtags</t>
  </si>
  <si>
    <t>Repost &amp; Regram App (with frame); #VisitWS branding hashtag</t>
  </si>
  <si>
    <r>
      <t xml:space="preserve">major social media promotion complete with previews of posts (Instagram); upcoming events banner; FAQ; area hotels/maps; </t>
    </r>
    <r>
      <rPr>
        <i/>
        <sz val="9"/>
        <color theme="1" tint="0.34998626667073579"/>
        <rFont val="Tahoma"/>
        <family val="2"/>
        <scheme val="minor"/>
      </rPr>
      <t>Sports Watch</t>
    </r>
    <r>
      <rPr>
        <sz val="9"/>
        <color theme="1" tint="0.34998626667073579"/>
        <rFont val="Tahoma"/>
        <family val="2"/>
        <scheme val="minor"/>
      </rPr>
      <t xml:space="preserve"> quarterly newsletter</t>
    </r>
  </si>
  <si>
    <t>Forsyth Tech CC (NCJAA); Piedmont Intl. University (NCCAA); Salem College (USA South); Wake Forest University (ACC); Winston-Salem State University (CIAA)</t>
  </si>
  <si>
    <t>Columbus, GA Sports Council</t>
  </si>
  <si>
    <t>Merri Sherman, Executive Director</t>
  </si>
  <si>
    <t xml:space="preserve"> (706) 660-1996 </t>
  </si>
  <si>
    <t>Columbus, GA</t>
  </si>
  <si>
    <t>POPULATION SERVED (CITY, ROUNDED TO NEAREST THOUSAND)</t>
  </si>
  <si>
    <t>Big Dog Running Co.; Columbus Civic Center; Columbus Parks &amp; Rec; Columbus CVB; Coca-Cola</t>
  </si>
  <si>
    <t>United States Specialty Sports Assoc. (USSSA); Columbus Track Club; Black Softball Circuit; Columbus Regional Tennis Assoc. (CORTA); Columbus Youth Soccer Assoc.; The First Tee (golf); United Cheerleading; Columbus Hurricanes (aquatic); TriColumbus, GA (triathlon); Columbus Roadrunners; Columbus Cottonmouths (hockey); Columbus Lions (football); Muscogee Roller Girls</t>
  </si>
  <si>
    <t>Unlisted; presumably Muscogee County School District</t>
  </si>
  <si>
    <t>Columbus State University (Peach Beltl); Auburn University (ice hockey; SEC); Troy University (Sun Belt); Chattahoochee Valley CC (ACCC)</t>
  </si>
  <si>
    <t>Separate sections for each sport (including ones like cup stacking); links to area accomodations; "T.E.A.M. Columbus" (partnership information between the city organizations and the council</t>
  </si>
  <si>
    <t>Richmond, VA</t>
  </si>
  <si>
    <t>Sports Backers</t>
  </si>
  <si>
    <t>Facebook; Twitter; Instagram; YouTube</t>
  </si>
  <si>
    <t>(804) 285-9495</t>
  </si>
  <si>
    <t>Jon Lugbill, Executive Director</t>
  </si>
  <si>
    <t>Unlisted; provides a scholarship program to Richmond Public Schools student athletes</t>
  </si>
  <si>
    <t>Whole Foods Market; CarMax; City of Richmond; Bank of America; First Union Bank</t>
  </si>
  <si>
    <t>(all their own) Active RVA; Bike Walk RVA; Kids Run RVA; Sports Backers Half/Marathon Training Team; RVA Dragon Boat Club; Fitness Warriors</t>
  </si>
  <si>
    <t>Virginia Commonwealth University (track and field, soccer; Atlantic 10); Virginia Union University (track and field; CIAA)</t>
  </si>
  <si>
    <t>Repost App (with frame); event frames (in pictures); flyers; collages</t>
  </si>
  <si>
    <t>sidebar with event, teams, programs, and "About Us" tab; donation button; "Get Involved" information about supporting the group in a variety of ways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</si>
</sst>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#,##0.0"/>
  </numFmts>
  <fonts count="12" x14ac:knownFonts="1">
    <font>
      <sz val="9"/>
      <color theme="1" tint="0.34998626667073579"/>
      <name val="Tahoma"/>
      <family val="2"/>
      <scheme val="minor"/>
    </font>
    <font>
      <b/>
      <sz val="10"/>
      <color theme="1" tint="0.34998626667073579"/>
      <name val="Tahoma"/>
      <family val="2"/>
      <scheme val="minor"/>
    </font>
    <font>
      <sz val="9"/>
      <color theme="1" tint="0.34998626667073579"/>
      <name val="Tahoma"/>
      <family val="2"/>
      <scheme val="minor"/>
    </font>
    <font>
      <sz val="24"/>
      <color theme="4"/>
      <name val="Franklin Gothic Medium"/>
      <family val="2"/>
      <scheme val="major"/>
    </font>
    <font>
      <b/>
      <sz val="10"/>
      <color theme="4"/>
      <name val="Franklin Gothic Medium"/>
      <family val="2"/>
      <scheme val="major"/>
    </font>
    <font>
      <b/>
      <sz val="9"/>
      <color theme="1" tint="0.34998626667073579"/>
      <name val="Tahoma"/>
      <family val="2"/>
      <scheme val="minor"/>
    </font>
    <font>
      <b/>
      <sz val="9"/>
      <color theme="4"/>
      <name val="Tahoma"/>
      <family val="2"/>
      <scheme val="minor"/>
    </font>
    <font>
      <u/>
      <sz val="9"/>
      <color theme="10"/>
      <name val="Tahoma"/>
      <family val="2"/>
      <scheme val="minor"/>
    </font>
    <font>
      <b/>
      <i/>
      <sz val="9"/>
      <color theme="1" tint="0.34998626667073579"/>
      <name val="Tahoma"/>
      <family val="2"/>
      <scheme val="minor"/>
    </font>
    <font>
      <u/>
      <sz val="10"/>
      <color theme="4"/>
      <name val="Tahoma"/>
      <family val="2"/>
      <scheme val="minor"/>
    </font>
    <font>
      <i/>
      <sz val="9"/>
      <color theme="1" tint="0.34998626667073579"/>
      <name val="Tahoma"/>
      <family val="2"/>
      <scheme val="minor"/>
    </font>
    <font>
      <b/>
      <u/>
      <sz val="10"/>
      <color theme="4"/>
      <name val="Tahoma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lightUp">
        <fgColor theme="0" tint="-0.14993743705557422"/>
        <bgColor theme="0"/>
      </patternFill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0" fontId="2" fillId="3" borderId="0" applyNumberFormat="0" applyFont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4" fillId="0" borderId="0" applyNumberFormat="0" applyFill="0" applyBorder="0" applyProtection="0">
      <alignment wrapText="1"/>
    </xf>
    <xf numFmtId="0" fontId="7" fillId="0" borderId="0" applyNumberFormat="0" applyFill="0" applyBorder="0" applyAlignment="0" applyProtection="0">
      <alignment vertical="center"/>
    </xf>
    <xf numFmtId="43" fontId="2" fillId="0" borderId="0" applyFont="0" applyFill="0" applyBorder="0" applyAlignment="0" applyProtection="0"/>
  </cellStyleXfs>
  <cellXfs count="32">
    <xf numFmtId="0" fontId="0" fillId="0" borderId="0" xfId="0">
      <alignment vertical="center"/>
    </xf>
    <xf numFmtId="0" fontId="0" fillId="0" borderId="0" xfId="0" applyFont="1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" fillId="0" borderId="0" xfId="0" applyFont="1" applyBorder="1" applyAlignment="1">
      <alignment horizontal="left" vertical="center" indent="1"/>
    </xf>
    <xf numFmtId="0" fontId="0" fillId="3" borderId="0" xfId="1" applyFo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 indent="1"/>
    </xf>
    <xf numFmtId="0" fontId="3" fillId="2" borderId="0" xfId="2" applyFill="1" applyAlignment="1">
      <alignment vertical="center"/>
    </xf>
    <xf numFmtId="0" fontId="3" fillId="0" borderId="0" xfId="2" applyAlignment="1">
      <alignment vertical="center"/>
    </xf>
    <xf numFmtId="14" fontId="1" fillId="0" borderId="0" xfId="0" applyNumberFormat="1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wrapText="1" indent="1"/>
    </xf>
    <xf numFmtId="0" fontId="5" fillId="0" borderId="0" xfId="0" applyFont="1" applyAlignment="1">
      <alignment horizontal="center" vertical="center" wrapText="1"/>
    </xf>
    <xf numFmtId="0" fontId="4" fillId="0" borderId="0" xfId="3" applyAlignment="1">
      <alignment horizontal="center" vertical="center"/>
    </xf>
    <xf numFmtId="0" fontId="4" fillId="0" borderId="0" xfId="3" applyAlignment="1">
      <alignment horizontal="center" vertical="center" wrapText="1"/>
    </xf>
    <xf numFmtId="0" fontId="0" fillId="0" borderId="0" xfId="0" applyAlignment="1">
      <alignment horizontal="left" vertical="center" wrapText="1" indent="1"/>
    </xf>
    <xf numFmtId="1" fontId="5" fillId="0" borderId="0" xfId="0" applyNumberFormat="1" applyFont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1" fontId="0" fillId="0" borderId="0" xfId="0" applyNumberFormat="1" applyFont="1" applyAlignment="1">
      <alignment horizontal="left" vertical="center" wrapText="1" indent="3"/>
    </xf>
    <xf numFmtId="0" fontId="5" fillId="0" borderId="0" xfId="0" applyFont="1" applyAlignment="1">
      <alignment horizontal="left" vertical="center" wrapText="1" indent="1"/>
    </xf>
    <xf numFmtId="1" fontId="0" fillId="0" borderId="0" xfId="0" applyNumberFormat="1" applyFont="1" applyAlignment="1">
      <alignment horizontal="center" vertical="center" wrapText="1"/>
    </xf>
    <xf numFmtId="0" fontId="11" fillId="0" borderId="0" xfId="4" applyFont="1" applyBorder="1" applyAlignment="1">
      <alignment horizontal="left" vertical="center" wrapText="1" indent="1"/>
    </xf>
    <xf numFmtId="0" fontId="9" fillId="0" borderId="0" xfId="4" applyFont="1" applyBorder="1" applyAlignment="1">
      <alignment horizontal="left" vertical="center" wrapText="1" indent="1"/>
    </xf>
    <xf numFmtId="3" fontId="1" fillId="0" borderId="0" xfId="5" applyNumberFormat="1" applyFont="1" applyAlignment="1">
      <alignment horizontal="left" vertical="center" indent="1"/>
    </xf>
    <xf numFmtId="3" fontId="1" fillId="0" borderId="0" xfId="5" applyNumberFormat="1" applyFont="1" applyAlignment="1">
      <alignment horizontal="left" vertical="center"/>
    </xf>
    <xf numFmtId="3" fontId="5" fillId="0" borderId="0" xfId="5" applyNumberFormat="1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43" fontId="6" fillId="0" borderId="0" xfId="5" applyFont="1" applyAlignment="1">
      <alignment horizontal="center" vertical="center"/>
    </xf>
    <xf numFmtId="43" fontId="0" fillId="0" borderId="0" xfId="5" applyFont="1" applyAlignment="1">
      <alignment horizontal="center" vertical="center"/>
    </xf>
    <xf numFmtId="1" fontId="0" fillId="0" borderId="0" xfId="0" applyNumberFormat="1" applyFont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1" fontId="0" fillId="0" borderId="0" xfId="0" applyNumberFormat="1" applyFont="1" applyBorder="1" applyAlignment="1">
      <alignment horizontal="left" vertical="center" wrapText="1"/>
    </xf>
  </cellXfs>
  <cellStyles count="6">
    <cellStyle name="Banner" xfId="1"/>
    <cellStyle name="Comma" xfId="5" builtinId="3"/>
    <cellStyle name="Heading 1" xfId="2" builtinId="16" customBuiltin="1"/>
    <cellStyle name="Heading 2" xfId="3" builtinId="17" customBuiltin="1"/>
    <cellStyle name="Hyperlink" xfId="4" builtinId="8"/>
    <cellStyle name="Normal" xfId="0" builtinId="0" customBuiltin="1"/>
  </cellStyles>
  <dxfs count="36">
    <dxf>
      <alignment horizontal="general" vertical="center" textRotation="0" wrapText="0" indent="0" justifyLastLine="0" shrinkToFit="0" readingOrder="0"/>
    </dxf>
    <dxf>
      <font>
        <b val="0"/>
        <family val="2"/>
      </font>
      <numFmt numFmtId="1" formatCode="0"/>
      <alignment horizontal="left" vertical="center" textRotation="0" wrapText="0" indent="3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34998626667073579"/>
        <name val="Tahoma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family val="2"/>
      </font>
      <numFmt numFmtId="1" formatCode="0"/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4"/>
        <name val="Tahoma"/>
        <family val="2"/>
        <scheme val="minor"/>
      </font>
      <alignment horizontal="center" vertical="center" textRotation="0" wrapText="0" indent="0" justifyLastLine="0" shrinkToFit="0" readingOrder="0"/>
    </dxf>
    <dxf>
      <font>
        <b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34998626667073579"/>
        <name val="Tahoma"/>
        <family val="2"/>
        <scheme val="minor"/>
      </font>
      <numFmt numFmtId="164" formatCode="#,##0.0"/>
      <alignment horizontal="center" vertical="center" textRotation="0" wrapText="0" indent="0" justifyLastLine="0" shrinkToFit="0" readingOrder="0"/>
    </dxf>
    <dxf>
      <font>
        <b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34998626667073579"/>
        <name val="Tahoma"/>
        <family val="2"/>
        <scheme val="minor"/>
      </font>
      <alignment horizontal="center" vertical="center" textRotation="0" wrapText="0" indent="0" justifyLastLine="0" shrinkToFit="0" readingOrder="0"/>
    </dxf>
    <dxf>
      <font>
        <b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34998626667073579"/>
        <name val="Tahoma"/>
        <family val="2"/>
        <scheme val="minor"/>
      </font>
      <numFmt numFmtId="164" formatCode="#,##0.0"/>
      <alignment horizontal="center" vertical="center" textRotation="0" wrapText="0" indent="0" justifyLastLine="0" shrinkToFit="0" readingOrder="0"/>
    </dxf>
    <dxf>
      <font>
        <b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34998626667073579"/>
        <name val="Tahoma"/>
        <family val="2"/>
        <scheme val="minor"/>
      </font>
      <alignment horizontal="center" vertical="center" textRotation="0" wrapText="0" indent="0" justifyLastLine="0" shrinkToFit="0" readingOrder="0"/>
    </dxf>
    <dxf>
      <font>
        <b/>
      </font>
      <numFmt numFmtId="1" formatCode="0"/>
      <alignment horizontal="center" vertical="center" textRotation="0" wrapText="0" indent="0" justifyLastLine="0" shrinkToFit="0" readingOrder="0"/>
    </dxf>
    <dxf>
      <alignment horizontal="left" vertical="center" textRotation="0" wrapText="0" indent="1" justifyLastLine="0" shrinkToFit="0" readingOrder="0"/>
    </dxf>
    <dxf>
      <font>
        <b/>
      </font>
      <alignment horizontal="left" vertical="center" textRotation="0" wrapText="0" indent="1" justifyLastLine="0" shrinkToFit="0" readingOrder="0"/>
    </dxf>
    <dxf>
      <alignment vertical="center" textRotation="0" wrapText="0" indent="0" justifyLastLine="0" shrinkToFit="0" readingOrder="0"/>
    </dxf>
    <dxf>
      <font>
        <b/>
      </font>
    </dxf>
    <dxf>
      <alignment horizontal="left" vertical="center" textRotation="0" wrapText="1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font>
        <b/>
        <sz val="10"/>
      </font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9"/>
        <color theme="1" tint="0.34998626667073579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0"/>
        <color theme="1" tint="0.34998626667073579"/>
        <name val="Tahoma"/>
        <scheme val="minor"/>
      </font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</font>
    </dxf>
    <dxf>
      <font>
        <b/>
        <i val="0"/>
        <color theme="1" tint="0.34998626667073579"/>
      </font>
    </dxf>
    <dxf>
      <font>
        <b/>
        <i val="0"/>
        <color theme="4"/>
      </font>
    </dxf>
    <dxf>
      <font>
        <color theme="4"/>
      </font>
      <border>
        <right style="thin">
          <color theme="0" tint="-0.14996795556505021"/>
        </right>
        <bottom style="medium">
          <color theme="1" tint="0.14996795556505021"/>
        </bottom>
        <vertical style="thin">
          <color theme="0" tint="-0.14996795556505021"/>
        </vertical>
      </border>
    </dxf>
    <dxf>
      <font>
        <b val="0"/>
        <i val="0"/>
      </font>
      <border>
        <horizontal style="thin">
          <color theme="0" tint="-0.14996795556505021"/>
        </horizontal>
      </border>
    </dxf>
  </dxfs>
  <tableStyles count="1" defaultTableStyle="Competitor Analysis" defaultPivotStyle="PivotStyleLight2">
    <tableStyle name="Competitor Analysis" pivot="0" count="5">
      <tableStyleElement type="wholeTable" dxfId="35"/>
      <tableStyleElement type="headerRow" dxfId="34"/>
      <tableStyleElement type="totalRow" dxfId="33"/>
      <tableStyleElement type="firstColumn" dxfId="32"/>
      <tableStyleElement type="firstHeaderCell" dxfId="3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Competitor Analysis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Competitor Information'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</xdr:colOff>
      <xdr:row>2</xdr:row>
      <xdr:rowOff>85725</xdr:rowOff>
    </xdr:from>
    <xdr:ext cx="1866900" cy="237757"/>
    <xdr:sp macro="" textlink="">
      <xdr:nvSpPr>
        <xdr:cNvPr id="2" name="Enter Competitor Analysis" descr="&quot;&quot;" title="Enter Competitor Analysis (navigation button)">
          <a:hlinkClick xmlns:r="http://schemas.openxmlformats.org/officeDocument/2006/relationships" r:id="rId1" tooltip="Click to enter or view competitor analysis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52401" y="866775"/>
          <a:ext cx="1866900" cy="237757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spc="20" baseline="0">
              <a:solidFill>
                <a:schemeClr val="tx1">
                  <a:lumMod val="85000"/>
                  <a:lumOff val="15000"/>
                </a:schemeClr>
              </a:solidFill>
              <a:latin typeface="+mj-lt"/>
            </a:rPr>
            <a:t>Enter Competitor Analysis </a:t>
          </a:r>
          <a:r>
            <a:rPr lang="en-US" sz="1000" spc="20" baseline="0">
              <a:solidFill>
                <a:schemeClr val="accent1"/>
              </a:solidFill>
              <a:latin typeface="+mj-lt"/>
            </a:rPr>
            <a:t>&gt;&gt;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4196</xdr:colOff>
      <xdr:row>2</xdr:row>
      <xdr:rowOff>95250</xdr:rowOff>
    </xdr:from>
    <xdr:ext cx="2059923" cy="237757"/>
    <xdr:sp macro="" textlink="">
      <xdr:nvSpPr>
        <xdr:cNvPr id="2" name="View Competitor Demographics" descr="&quot;&quot;" title="View Competitor Demographics (navigation button)">
          <a:hlinkClick xmlns:r="http://schemas.openxmlformats.org/officeDocument/2006/relationships" r:id="rId1" tooltip="Click to view Competitor Demographics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50246" y="869950"/>
          <a:ext cx="2059923" cy="237757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l"/>
          <a:r>
            <a:rPr lang="en-US" sz="1000" spc="20" baseline="0">
              <a:solidFill>
                <a:schemeClr val="accent1"/>
              </a:solidFill>
              <a:latin typeface="+mj-lt"/>
              <a:ea typeface="+mn-ea"/>
              <a:cs typeface="+mn-cs"/>
            </a:rPr>
            <a:t>&lt;&lt;</a:t>
          </a:r>
          <a:r>
            <a:rPr lang="en-US" sz="1000" spc="20" baseline="0">
              <a:solidFill>
                <a:schemeClr val="tx1">
                  <a:lumMod val="85000"/>
                  <a:lumOff val="15000"/>
                </a:schemeClr>
              </a:solidFill>
              <a:latin typeface="+mj-lt"/>
              <a:ea typeface="+mn-ea"/>
              <a:cs typeface="+mn-cs"/>
            </a:rPr>
            <a:t> View Competitor Information 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id="1" name="Demographics" displayName="Demographics" ref="B5:M10">
  <tableColumns count="12">
    <tableColumn id="1" name="COMPETITOR NAME" totalsRowLabel="Averages" dataDxfId="30"/>
    <tableColumn id="2" name="LOCATION" dataDxfId="29"/>
    <tableColumn id="3" name="POPULATION SERVED (CITY, ROUNDED TO NEAREST THOUSAND)" dataDxfId="28"/>
    <tableColumn id="4" name="NASC MEM. DATE" dataDxfId="27"/>
    <tableColumn id="6" name="SOCIAL MEDIA ACCOUNTS" dataDxfId="26"/>
    <tableColumn id="7" name="CONTACT NUMBER" dataDxfId="25"/>
    <tableColumn id="8" name="HEAD OF ORGANIZATION" dataDxfId="24"/>
    <tableColumn id="9" name="AFFILIATED WITH VISITORS' BUREAU" dataDxfId="23"/>
    <tableColumn id="23" name="COLLEGIATE AFFILIATES (W/ CONFERENCE)" dataDxfId="22"/>
    <tableColumn id="5" name="HIGH SCHOOL AFFILIATES (W/ CONFERENCE)" dataDxfId="21"/>
    <tableColumn id="10" name="OTHER SPORTS AFFILIATES (NON/PROFESSIONAL)" dataDxfId="20"/>
    <tableColumn id="11" name="CORPORATE PARTNERS" dataDxfId="19"/>
  </tableColumns>
  <tableStyleInfo name="Competitor Analysis" showFirstColumn="1" showLastColumn="0" showRowStripes="1" showColumnStripes="0"/>
  <extLst>
    <ext xmlns:x14="http://schemas.microsoft.com/office/spreadsheetml/2009/9/main" uri="{504A1905-F514-4f6f-8877-14C23A59335A}">
      <x14:table altText="Demographics Table" altTextSummary="List of competitor companies' demographic data such as Competitor Name, Company Size, Business Years, Employees, Plants, Retail Outlets, Ownership, Corporate Governance, Structure, and Notes."/>
    </ext>
  </extLst>
</table>
</file>

<file path=xl/tables/table2.xml><?xml version="1.0" encoding="utf-8"?>
<table xmlns="http://schemas.openxmlformats.org/spreadsheetml/2006/main" id="2" name="Analysis" displayName="Analysis" ref="B5:I11" totalsRowCount="1" headerRowDxfId="18" dataDxfId="17" totalsRowDxfId="16" headerRowCellStyle="Heading 2">
  <tableColumns count="8">
    <tableColumn id="1" name="COMPETITOR NAME" totalsRowLabel="AVERAGES" dataDxfId="15" totalsRowDxfId="14"/>
    <tableColumn id="10" name="FACEBOOK PAGE LIKES" totalsRowFunction="custom" dataDxfId="13" totalsRowDxfId="12" totalsRowCellStyle="Comma">
      <totalsRowFormula>IFERROR(SUBTOTAL(101,Analysis[FACEBOOK PAGE LIKES]),"")</totalsRowFormula>
    </tableColumn>
    <tableColumn id="11" name="FB EVENT FEATURE USED" dataDxfId="11" totalsRowDxfId="10"/>
    <tableColumn id="12" name="TWITTER FOLLOWERS" totalsRowFunction="custom" dataDxfId="9" totalsRowDxfId="8" totalsRowCellStyle="Comma">
      <totalsRowFormula>IFERROR(SUBTOTAL(101,Analysis[TWITTER FOLLOWERS]),"")</totalsRowFormula>
    </tableColumn>
    <tableColumn id="13" name="TWITTER RETWEET USED" dataDxfId="7" totalsRowDxfId="6"/>
    <tableColumn id="14" name="INSTAGRAM FOLLOWERS" totalsRowFunction="custom" dataDxfId="5" totalsRowDxfId="4" totalsRowCellStyle="Comma">
      <totalsRowFormula>IFERROR(SUBTOTAL(101,Analysis[INSTAGRAM FOLLOWERS]),"")</totalsRowFormula>
    </tableColumn>
    <tableColumn id="2" name="INSTAGRAM FEATURES USED" dataDxfId="3" totalsRowDxfId="2"/>
    <tableColumn id="3" name="WEBSITE FEATURES" dataDxfId="1" totalsRowDxfId="0"/>
  </tableColumns>
  <tableStyleInfo name="Competitor Analysis" showFirstColumn="1" showLastColumn="0" showRowStripes="1" showColumnStripes="0"/>
  <extLst>
    <ext xmlns:x14="http://schemas.microsoft.com/office/spreadsheetml/2009/9/main" uri="{504A1905-F514-4f6f-8877-14C23A59335A}">
      <x14:table altText="Analysis Table" altTextSummary="List of competitor analysis information such as, Competitor Name, Retail Locations, Annual Sales, Product Comparison, Product Price, Marketing, Production Cost, Expansion Rate, Leadership, Distribution, Suppliers, Venture Capital, Market Needs, Totals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Competitor Analysis">
      <a:majorFont>
        <a:latin typeface="Franklin Gothic Medium"/>
        <a:ea typeface=""/>
        <a:cs typeface=""/>
      </a:majorFont>
      <a:minorFont>
        <a:latin typeface="Tahom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solidFill>
          <a:schemeClr val="accent1"/>
        </a:solidFill>
      </a:spPr>
      <a:bodyPr vertOverflow="clip" horzOverflow="clip" wrap="square" rtlCol="0" anchor="t">
        <a:noAutofit/>
      </a:bodyPr>
      <a:lstStyle>
        <a:defPPr algn="l">
          <a:defRPr sz="1100">
            <a:solidFill>
              <a:schemeClr val="bg1"/>
            </a:solidFill>
            <a:latin typeface="+mj-lt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.xml"/><Relationship Id="rId3" Type="http://schemas.openxmlformats.org/officeDocument/2006/relationships/hyperlink" Target="http://www.visitraleigh.com/sports-planner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visitwinstonsalem.com/" TargetMode="External"/><Relationship Id="rId1" Type="http://schemas.openxmlformats.org/officeDocument/2006/relationships/hyperlink" Target="http://www.greensborosports.org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sportsbackers.org/" TargetMode="External"/><Relationship Id="rId4" Type="http://schemas.openxmlformats.org/officeDocument/2006/relationships/hyperlink" Target="http://www.columbusgasport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4"/>
    <pageSetUpPr autoPageBreaks="0" fitToPage="1"/>
  </sheetPr>
  <dimension ref="B1:M10"/>
  <sheetViews>
    <sheetView showGridLines="0" zoomScaleNormal="100" workbookViewId="0"/>
  </sheetViews>
  <sheetFormatPr defaultRowHeight="21" customHeight="1" x14ac:dyDescent="0.25"/>
  <cols>
    <col min="1" max="1" width="2.296875" customWidth="1"/>
    <col min="2" max="2" width="25" customWidth="1"/>
    <col min="3" max="3" width="15.8984375" customWidth="1"/>
    <col min="4" max="4" width="19.69921875" customWidth="1"/>
    <col min="5" max="5" width="17.69921875" customWidth="1"/>
    <col min="6" max="6" width="22.19921875" customWidth="1"/>
    <col min="7" max="7" width="21.296875" customWidth="1"/>
    <col min="8" max="8" width="20.296875" customWidth="1"/>
    <col min="9" max="9" width="28.69921875" customWidth="1"/>
    <col min="10" max="10" width="26.59765625" customWidth="1"/>
    <col min="11" max="11" width="31.8984375" customWidth="1"/>
    <col min="12" max="12" width="27.09765625" customWidth="1"/>
    <col min="13" max="13" width="27.8984375" customWidth="1"/>
  </cols>
  <sheetData>
    <row r="1" spans="2:13" s="4" customFormat="1" ht="15.75" customHeight="1" x14ac:dyDescent="0.25"/>
    <row r="2" spans="2:13" s="4" customFormat="1" ht="45.75" customHeight="1" x14ac:dyDescent="0.25">
      <c r="B2" s="7" t="s">
        <v>13</v>
      </c>
      <c r="C2" s="5"/>
      <c r="D2" s="5"/>
      <c r="E2" s="5"/>
      <c r="F2" s="5"/>
      <c r="G2" s="5"/>
      <c r="H2"/>
    </row>
    <row r="3" spans="2:13" s="4" customFormat="1" ht="31.5" customHeight="1" x14ac:dyDescent="0.25"/>
    <row r="5" spans="2:13" ht="68.5" customHeight="1" x14ac:dyDescent="0.25">
      <c r="B5" s="14" t="s">
        <v>0</v>
      </c>
      <c r="C5" s="14" t="s">
        <v>9</v>
      </c>
      <c r="D5" s="12" t="s">
        <v>60</v>
      </c>
      <c r="E5" s="14" t="s">
        <v>3</v>
      </c>
      <c r="F5" s="14" t="s">
        <v>8</v>
      </c>
      <c r="G5" s="14" t="s">
        <v>11</v>
      </c>
      <c r="H5" s="14" t="s">
        <v>23</v>
      </c>
      <c r="I5" s="14" t="s">
        <v>5</v>
      </c>
      <c r="J5" s="14" t="s">
        <v>17</v>
      </c>
      <c r="K5" s="12" t="s">
        <v>16</v>
      </c>
      <c r="L5" s="12" t="s">
        <v>20</v>
      </c>
      <c r="M5" s="13" t="s">
        <v>15</v>
      </c>
    </row>
    <row r="6" spans="2:13" ht="99" customHeight="1" x14ac:dyDescent="0.25">
      <c r="B6" s="21" t="s">
        <v>2</v>
      </c>
      <c r="C6" s="11" t="s">
        <v>10</v>
      </c>
      <c r="D6" s="23">
        <v>283000</v>
      </c>
      <c r="E6" s="9">
        <v>33695</v>
      </c>
      <c r="F6" s="11" t="s">
        <v>14</v>
      </c>
      <c r="G6" s="3" t="s">
        <v>12</v>
      </c>
      <c r="H6" s="1" t="s">
        <v>7</v>
      </c>
      <c r="I6" s="10" t="s">
        <v>6</v>
      </c>
      <c r="J6" s="11" t="s">
        <v>18</v>
      </c>
      <c r="K6" s="15" t="s">
        <v>19</v>
      </c>
      <c r="L6" s="15" t="s">
        <v>21</v>
      </c>
      <c r="M6" s="11" t="s">
        <v>22</v>
      </c>
    </row>
    <row r="7" spans="2:13" ht="72.5" customHeight="1" x14ac:dyDescent="0.25">
      <c r="B7" s="22" t="s">
        <v>36</v>
      </c>
      <c r="C7" s="11" t="s">
        <v>32</v>
      </c>
      <c r="D7" s="23">
        <v>239000</v>
      </c>
      <c r="E7" s="9">
        <v>36008</v>
      </c>
      <c r="F7" s="11" t="s">
        <v>39</v>
      </c>
      <c r="G7" s="3" t="s">
        <v>33</v>
      </c>
      <c r="H7" s="11" t="s">
        <v>34</v>
      </c>
      <c r="I7" s="10" t="s">
        <v>35</v>
      </c>
      <c r="J7" s="11" t="s">
        <v>55</v>
      </c>
      <c r="K7" s="15" t="s">
        <v>42</v>
      </c>
      <c r="L7" s="15" t="s">
        <v>40</v>
      </c>
      <c r="M7" s="11" t="s">
        <v>41</v>
      </c>
    </row>
    <row r="8" spans="2:13" ht="132" customHeight="1" x14ac:dyDescent="0.25">
      <c r="B8" s="22" t="s">
        <v>44</v>
      </c>
      <c r="C8" s="1" t="s">
        <v>43</v>
      </c>
      <c r="D8" s="23">
        <v>440000</v>
      </c>
      <c r="E8" s="9">
        <v>35661</v>
      </c>
      <c r="F8" s="11" t="s">
        <v>45</v>
      </c>
      <c r="G8" s="3" t="s">
        <v>47</v>
      </c>
      <c r="H8" s="11" t="s">
        <v>46</v>
      </c>
      <c r="I8" s="10" t="s">
        <v>6</v>
      </c>
      <c r="J8" s="11" t="s">
        <v>51</v>
      </c>
      <c r="K8" s="15" t="s">
        <v>50</v>
      </c>
      <c r="L8" s="15" t="s">
        <v>49</v>
      </c>
      <c r="M8" s="11" t="s">
        <v>48</v>
      </c>
    </row>
    <row r="9" spans="2:13" ht="176" customHeight="1" x14ac:dyDescent="0.25">
      <c r="B9" s="22" t="s">
        <v>56</v>
      </c>
      <c r="C9" s="1" t="s">
        <v>59</v>
      </c>
      <c r="D9" s="24">
        <v>201000</v>
      </c>
      <c r="E9" s="9">
        <v>35370</v>
      </c>
      <c r="F9" s="11" t="s">
        <v>14</v>
      </c>
      <c r="G9" s="3" t="s">
        <v>58</v>
      </c>
      <c r="H9" s="11" t="s">
        <v>57</v>
      </c>
      <c r="I9" s="10" t="s">
        <v>6</v>
      </c>
      <c r="J9" s="11" t="s">
        <v>64</v>
      </c>
      <c r="K9" s="15" t="s">
        <v>63</v>
      </c>
      <c r="L9" s="15" t="s">
        <v>62</v>
      </c>
      <c r="M9" s="11" t="s">
        <v>61</v>
      </c>
    </row>
    <row r="10" spans="2:13" ht="96.5" customHeight="1" x14ac:dyDescent="0.25">
      <c r="B10" s="22" t="s">
        <v>67</v>
      </c>
      <c r="C10" s="1" t="s">
        <v>66</v>
      </c>
      <c r="D10" s="24">
        <v>218000</v>
      </c>
      <c r="E10" s="9">
        <v>33848</v>
      </c>
      <c r="F10" s="11" t="s">
        <v>68</v>
      </c>
      <c r="G10" s="3" t="s">
        <v>69</v>
      </c>
      <c r="H10" s="11" t="s">
        <v>70</v>
      </c>
      <c r="I10" s="10" t="s">
        <v>37</v>
      </c>
      <c r="J10" s="11" t="s">
        <v>74</v>
      </c>
      <c r="K10" s="11" t="s">
        <v>71</v>
      </c>
      <c r="L10" s="15" t="s">
        <v>73</v>
      </c>
      <c r="M10" s="15" t="s">
        <v>72</v>
      </c>
    </row>
  </sheetData>
  <hyperlinks>
    <hyperlink ref="B6" r:id="rId1"/>
    <hyperlink ref="B7" r:id="rId2"/>
    <hyperlink ref="B8" r:id="rId3"/>
    <hyperlink ref="B9" r:id="rId4"/>
    <hyperlink ref="B10" r:id="rId5" display="Sports Virginia"/>
  </hyperlinks>
  <printOptions horizontalCentered="1"/>
  <pageMargins left="0.25" right="0.25" top="0.75" bottom="0.75" header="0.3" footer="0.3"/>
  <pageSetup scale="74" fitToHeight="0" orientation="landscape" r:id="rId6"/>
  <headerFooter differentFirst="1">
    <oddFooter>Page &amp;P of &amp;N</oddFooter>
  </headerFooter>
  <drawing r:id="rId7"/>
  <tableParts count="1">
    <tablePart r:id="rId8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1" tint="0.499984740745262"/>
    <pageSetUpPr autoPageBreaks="0" fitToPage="1"/>
  </sheetPr>
  <dimension ref="B1:I11"/>
  <sheetViews>
    <sheetView showGridLines="0" tabSelected="1" zoomScaleNormal="100" workbookViewId="0"/>
  </sheetViews>
  <sheetFormatPr defaultRowHeight="21" customHeight="1" x14ac:dyDescent="0.25"/>
  <cols>
    <col min="1" max="1" width="2.296875" customWidth="1"/>
    <col min="2" max="2" width="26.8984375" customWidth="1"/>
    <col min="3" max="3" width="14.296875" customWidth="1"/>
    <col min="4" max="4" width="16.09765625" customWidth="1"/>
    <col min="5" max="5" width="16.3984375" customWidth="1"/>
    <col min="6" max="6" width="14.09765625" customWidth="1"/>
    <col min="7" max="7" width="16.09765625" customWidth="1"/>
    <col min="8" max="8" width="21.5" customWidth="1"/>
    <col min="9" max="9" width="30" customWidth="1"/>
    <col min="10" max="10" width="15.8984375" customWidth="1"/>
    <col min="11" max="11" width="16.3984375" customWidth="1"/>
    <col min="12" max="12" width="13.8984375" customWidth="1"/>
    <col min="13" max="14" width="11.69921875" customWidth="1"/>
    <col min="15" max="15" width="15" customWidth="1"/>
  </cols>
  <sheetData>
    <row r="1" spans="2:9" s="4" customFormat="1" ht="15.75" customHeight="1" x14ac:dyDescent="0.25"/>
    <row r="2" spans="2:9" s="4" customFormat="1" ht="45.75" customHeight="1" x14ac:dyDescent="0.25">
      <c r="B2" s="8" t="str">
        <f>LEFT('Competitor Information'!B2,FIND("|",'Competitor Information'!B2))&amp;" COMPETITOR ANALYSIS"</f>
        <v>DURHAM SPORTS COMMISSION | COMPETITOR ANALYSIS</v>
      </c>
      <c r="C2" s="5"/>
      <c r="D2" s="5"/>
      <c r="E2" s="5"/>
      <c r="F2" s="5"/>
      <c r="G2" s="5"/>
      <c r="H2" s="5"/>
      <c r="I2"/>
    </row>
    <row r="3" spans="2:9" s="4" customFormat="1" ht="31.5" customHeight="1" x14ac:dyDescent="0.25"/>
    <row r="4" spans="2:9" ht="22.5" customHeight="1" x14ac:dyDescent="0.25"/>
    <row r="5" spans="2:9" ht="47" customHeight="1" x14ac:dyDescent="0.25">
      <c r="B5" s="14" t="s">
        <v>0</v>
      </c>
      <c r="C5" s="14" t="s">
        <v>4</v>
      </c>
      <c r="D5" s="14" t="s">
        <v>25</v>
      </c>
      <c r="E5" s="14" t="s">
        <v>24</v>
      </c>
      <c r="F5" s="14" t="s">
        <v>27</v>
      </c>
      <c r="G5" s="14" t="s">
        <v>29</v>
      </c>
      <c r="H5" s="14" t="s">
        <v>30</v>
      </c>
      <c r="I5" s="14" t="s">
        <v>28</v>
      </c>
    </row>
    <row r="6" spans="2:9" ht="124.5" customHeight="1" x14ac:dyDescent="0.25">
      <c r="B6" s="19" t="s">
        <v>2</v>
      </c>
      <c r="C6" s="16">
        <v>125</v>
      </c>
      <c r="D6" s="16" t="s">
        <v>6</v>
      </c>
      <c r="E6" s="16">
        <v>418</v>
      </c>
      <c r="F6" s="16" t="s">
        <v>6</v>
      </c>
      <c r="G6" s="16" t="s">
        <v>26</v>
      </c>
      <c r="H6" s="20" t="s">
        <v>26</v>
      </c>
      <c r="I6" s="18" t="s">
        <v>31</v>
      </c>
    </row>
    <row r="7" spans="2:9" ht="122.5" customHeight="1" x14ac:dyDescent="0.25">
      <c r="B7" s="6" t="s">
        <v>36</v>
      </c>
      <c r="C7" s="16">
        <v>77</v>
      </c>
      <c r="D7" s="16" t="s">
        <v>37</v>
      </c>
      <c r="E7" s="26">
        <v>6734</v>
      </c>
      <c r="F7" s="16" t="s">
        <v>6</v>
      </c>
      <c r="G7" s="16">
        <v>2239</v>
      </c>
      <c r="H7" s="29" t="s">
        <v>53</v>
      </c>
      <c r="I7" s="18" t="s">
        <v>38</v>
      </c>
    </row>
    <row r="8" spans="2:9" ht="77.5" customHeight="1" x14ac:dyDescent="0.25">
      <c r="B8" s="19" t="s">
        <v>44</v>
      </c>
      <c r="C8" s="16" t="s">
        <v>26</v>
      </c>
      <c r="D8" s="16" t="s">
        <v>26</v>
      </c>
      <c r="E8" s="26">
        <v>2497</v>
      </c>
      <c r="F8" s="16" t="s">
        <v>6</v>
      </c>
      <c r="G8" s="16">
        <v>540</v>
      </c>
      <c r="H8" s="29" t="s">
        <v>52</v>
      </c>
      <c r="I8" s="18" t="s">
        <v>54</v>
      </c>
    </row>
    <row r="9" spans="2:9" ht="113.5" customHeight="1" x14ac:dyDescent="0.25">
      <c r="B9" s="19" t="s">
        <v>56</v>
      </c>
      <c r="C9" s="25">
        <v>1587</v>
      </c>
      <c r="D9" s="16" t="s">
        <v>6</v>
      </c>
      <c r="E9" s="16">
        <v>935</v>
      </c>
      <c r="F9" s="16" t="s">
        <v>6</v>
      </c>
      <c r="G9" s="16" t="s">
        <v>26</v>
      </c>
      <c r="H9" s="20" t="s">
        <v>26</v>
      </c>
      <c r="I9" s="18" t="s">
        <v>65</v>
      </c>
    </row>
    <row r="10" spans="2:9" ht="107" customHeight="1" x14ac:dyDescent="0.25">
      <c r="B10" s="19" t="s">
        <v>67</v>
      </c>
      <c r="C10" s="26">
        <v>10790</v>
      </c>
      <c r="D10" s="16" t="s">
        <v>6</v>
      </c>
      <c r="E10" s="26">
        <v>7911</v>
      </c>
      <c r="F10" s="16" t="s">
        <v>6</v>
      </c>
      <c r="G10" s="26">
        <v>4106</v>
      </c>
      <c r="H10" s="31" t="s">
        <v>75</v>
      </c>
      <c r="I10" s="18" t="s">
        <v>76</v>
      </c>
    </row>
    <row r="11" spans="2:9" ht="21" customHeight="1" x14ac:dyDescent="0.25">
      <c r="B11" s="2" t="s">
        <v>1</v>
      </c>
      <c r="C11" s="28">
        <f>IFERROR(SUBTOTAL(101,Analysis[FACEBOOK PAGE LIKES]),"")</f>
        <v>3144.75</v>
      </c>
      <c r="D11" s="17"/>
      <c r="E11" s="28">
        <f>IFERROR(SUBTOTAL(101,Analysis[TWITTER FOLLOWERS]),"")</f>
        <v>3699</v>
      </c>
      <c r="F11" s="17"/>
      <c r="G11" s="27">
        <f>IFERROR(SUBTOTAL(101,Analysis[INSTAGRAM FOLLOWERS]),"")</f>
        <v>2295</v>
      </c>
      <c r="H11" s="30"/>
      <c r="I11" s="5"/>
    </row>
  </sheetData>
  <dataValidations count="1">
    <dataValidation type="list" allowBlank="1" showInputMessage="1" sqref="B6:B10">
      <formula1>Competitors</formula1>
    </dataValidation>
  </dataValidations>
  <printOptions horizontalCentered="1"/>
  <pageMargins left="0.25" right="0.25" top="0.75" bottom="0.75" header="0.3" footer="0.3"/>
  <pageSetup scale="72" fitToHeight="0" orientation="landscape" r:id="rId1"/>
  <headerFooter differentFirst="1">
    <oddFooter>Page &amp;P of &amp;N</oddFooter>
  </headerFooter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23393E13-D082-4D48-982A-0E47748BD0D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Competitor Information</vt:lpstr>
      <vt:lpstr>Competitor Analysis</vt:lpstr>
      <vt:lpstr>Competitors</vt:lpstr>
      <vt:lpstr>'Competitor Analysis'!Print_Titles</vt:lpstr>
      <vt:lpstr>'Competitor Information'!Print_Titles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Kaylee</dc:creator>
  <cp:keywords/>
  <cp:lastModifiedBy>Kaylee</cp:lastModifiedBy>
  <dcterms:created xsi:type="dcterms:W3CDTF">2017-05-31T19:30:51Z</dcterms:created>
  <dcterms:modified xsi:type="dcterms:W3CDTF">2017-06-02T16:14:37Z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TC040223929991</vt:lpwstr>
  </property>
</Properties>
</file>